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€"/>
    <numFmt numFmtId="165" formatCode="&quot;$&quot;#,##0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  <color rgb="00FFFFFF"/>
    </font>
    <font>
      <name val="Arial"/>
      <i val="1"/>
      <color rgb="00808080"/>
      <sz val="8"/>
    </font>
  </fonts>
  <fills count="4">
    <fill>
      <patternFill/>
    </fill>
    <fill>
      <patternFill patternType="gray125"/>
    </fill>
    <fill>
      <patternFill patternType="solid">
        <fgColor rgb="000B3D5C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1" pivotButton="0" quotePrefix="0" xfId="0"/>
    <xf numFmtId="164" fontId="0" fillId="0" borderId="1" pivotButton="0" quotePrefix="0" xfId="0"/>
    <xf numFmtId="0" fontId="4" fillId="0" borderId="0" pivotButton="0" quotePrefix="0" xfId="0"/>
    <xf numFmtId="165" fontId="0" fillId="3" borderId="1" pivotButton="0" quotePrefix="0" xfId="0"/>
    <xf numFmtId="165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30" customWidth="1" min="3" max="3"/>
  </cols>
  <sheetData>
    <row r="1">
      <c r="A1" s="1" t="inlineStr">
        <is>
          <t>Calculadora de costos ISO 9001 – tres partidas, tres años</t>
        </is>
      </c>
    </row>
    <row r="2">
      <c r="A2" s="2" t="inlineStr">
        <is>
          <t>Llene los campos amarillos con las cifras de sus propias cotizaciones. Sin montos de referencia: el costo depende sobre todo del número de colaboradores y del tiempo de auditoría; cada organismo cotiza de forma individual.</t>
        </is>
      </c>
    </row>
    <row r="4">
      <c r="A4" s="3" t="inlineStr">
        <is>
          <t>Datos de entrada</t>
        </is>
      </c>
      <c r="B4" s="4" t="n"/>
      <c r="C4" s="4" t="n"/>
    </row>
    <row r="5">
      <c r="A5" s="5" t="inlineStr">
        <is>
          <t>Colaboradores de tiempo completo</t>
        </is>
      </c>
      <c r="B5" s="6" t="n"/>
      <c r="C5" s="7" t="inlineStr">
        <is>
          <t>número</t>
        </is>
      </c>
    </row>
    <row r="6">
      <c r="A6" s="5" t="inlineStr">
        <is>
          <t>Colaboradores de medio tiempo (cuentan 0.5)</t>
        </is>
      </c>
      <c r="B6" s="6" t="n"/>
      <c r="C6" s="7" t="inlineStr">
        <is>
          <t>número</t>
        </is>
      </c>
    </row>
    <row r="7">
      <c r="A7" s="5" t="inlineStr">
        <is>
          <t>Eventuales (cuentan 0.25)</t>
        </is>
      </c>
      <c r="B7" s="6" t="n"/>
      <c r="C7" s="7" t="inlineStr">
        <is>
          <t>número</t>
        </is>
      </c>
    </row>
    <row r="8">
      <c r="A8" s="5" t="inlineStr">
        <is>
          <t>Colaboradores efectivos</t>
        </is>
      </c>
      <c r="B8" s="5">
        <f>B5+B6*0.5+B7*0.25</f>
        <v/>
      </c>
      <c r="C8" s="7" t="inlineStr">
        <is>
          <t>calculado</t>
        </is>
      </c>
    </row>
    <row r="9">
      <c r="A9" s="5" t="inlineStr">
        <is>
          <t>Valor de la hora de la dirección / responsable de calidad ($)</t>
        </is>
      </c>
      <c r="B9" s="10" t="n"/>
      <c r="C9" s="7" t="inlineStr">
        <is>
          <t>$/h</t>
        </is>
      </c>
    </row>
    <row r="10">
      <c r="A10" s="5" t="inlineStr">
        <is>
          <t>Camino: 1 = usted mismo, 2 = consultor, 3 = exprés</t>
        </is>
      </c>
      <c r="B10" s="6" t="n">
        <v>2</v>
      </c>
      <c r="C10" s="7" t="inlineStr"/>
    </row>
    <row r="11">
      <c r="A11" s="5" t="inlineStr">
        <is>
          <t>Certificado: 1 = acreditado, 2 = no acreditado</t>
        </is>
      </c>
      <c r="B11" s="6" t="n">
        <v>1</v>
      </c>
      <c r="C11" s="7" t="inlineStr"/>
    </row>
    <row r="12">
      <c r="A12" s="5" t="inlineStr">
        <is>
          <t>Consultoría, precio fijo ($, solo camino 2)</t>
        </is>
      </c>
      <c r="B12" s="10" t="n"/>
      <c r="C12" s="7" t="inlineStr">
        <is>
          <t>según cotización</t>
        </is>
      </c>
    </row>
    <row r="13">
      <c r="A13" s="5" t="inlineStr">
        <is>
          <t>Exprés, precio fijo ($, solo camino 3)</t>
        </is>
      </c>
      <c r="B13" s="10" t="n"/>
      <c r="C13" s="7" t="inlineStr">
        <is>
          <t>según número de colaboradores</t>
        </is>
      </c>
    </row>
    <row r="14">
      <c r="A14" s="5" t="inlineStr">
        <is>
          <t>Tarifa diaria del organismo acreditado ($)</t>
        </is>
      </c>
      <c r="B14" s="10" t="n"/>
      <c r="C14" s="7" t="inlineStr">
        <is>
          <t>según cotización</t>
        </is>
      </c>
    </row>
    <row r="15">
      <c r="A15" s="5" t="inlineStr">
        <is>
          <t>Conceptos adicionales acreditado por auditoría ($)</t>
        </is>
      </c>
      <c r="B15" s="10" t="n"/>
      <c r="C15" s="7" t="inlineStr">
        <is>
          <t>certificado, viáticos, informe</t>
        </is>
      </c>
    </row>
    <row r="16">
      <c r="A16" s="5" t="inlineStr">
        <is>
          <t>Cuota anual no acreditado ($)</t>
        </is>
      </c>
      <c r="B16" s="10" t="n"/>
      <c r="C16" s="7" t="inlineStr">
        <is>
          <t>según cotización</t>
        </is>
      </c>
    </row>
    <row r="17">
      <c r="A17" s="3" t="inlineStr">
        <is>
          <t>Cálculo</t>
        </is>
      </c>
      <c r="B17" s="4" t="n"/>
      <c r="C17" s="4" t="n"/>
    </row>
    <row r="18">
      <c r="A18" s="5" t="inlineStr">
        <is>
          <t>Días de auditoría certificación inicial (valor de referencia IAF MD 5)</t>
        </is>
      </c>
      <c r="B18" s="5">
        <f>IF(B8&lt;=5,1.5,IF(B8&lt;=10,2,IF(B8&lt;=15,2.5,IF(B8&lt;=25,3,IF(B8&lt;=45,4,5)))))</f>
        <v/>
      </c>
      <c r="C18" s="7" t="inlineStr">
        <is>
          <t>días</t>
        </is>
      </c>
    </row>
    <row r="19">
      <c r="A19" s="5" t="inlineStr">
        <is>
          <t>Días de auditoría de seguimiento por año (≈ 1/3)</t>
        </is>
      </c>
      <c r="B19" s="5">
        <f>ROUND(B18/3*2,0)/2</f>
        <v/>
      </c>
      <c r="C19" s="7" t="inlineStr">
        <is>
          <t>días</t>
        </is>
      </c>
    </row>
    <row r="20">
      <c r="A20" s="5" t="inlineStr">
        <is>
          <t>Organismo de certificación año 1 ($)</t>
        </is>
      </c>
      <c r="B20" s="11">
        <f>IF(B11=1,B18*B14+B15,B16)</f>
        <v/>
      </c>
      <c r="C20" s="7" t="inlineStr"/>
    </row>
    <row r="21">
      <c r="A21" s="5" t="inlineStr">
        <is>
          <t>Organismo de certificación año 2 ($)</t>
        </is>
      </c>
      <c r="B21" s="11">
        <f>IF(B11=1,B19*B14+B15,B16)</f>
        <v/>
      </c>
      <c r="C21" s="7" t="inlineStr"/>
    </row>
    <row r="22">
      <c r="A22" s="5" t="inlineStr">
        <is>
          <t>Organismo de certificación año 3 ($)</t>
        </is>
      </c>
      <c r="B22" s="11">
        <f>B21</f>
        <v/>
      </c>
      <c r="C22" s="7" t="inlineStr"/>
    </row>
    <row r="23">
      <c r="A23" s="5" t="inlineStr">
        <is>
          <t>Consultoría / exprés ($)</t>
        </is>
      </c>
      <c r="B23" s="11">
        <f>IF(B10=2,B12,IF(B10=3,B13,0))</f>
        <v/>
      </c>
      <c r="C23" s="7" t="inlineStr"/>
    </row>
    <row r="24">
      <c r="A24" s="5" t="inlineStr">
        <is>
          <t>Horas propias dirección / responsable de calidad</t>
        </is>
      </c>
      <c r="B24" s="12">
        <f>IF(B10=1,60,IF(B10=2,28,12))</f>
        <v/>
      </c>
      <c r="C24" s="7" t="inlineStr">
        <is>
          <t>h</t>
        </is>
      </c>
    </row>
    <row r="25">
      <c r="A25" s="5" t="inlineStr">
        <is>
          <t>Horas propias en $</t>
        </is>
      </c>
      <c r="B25" s="11">
        <f>B24*B9</f>
        <v/>
      </c>
      <c r="C25" s="7" t="inlineStr"/>
    </row>
    <row r="26">
      <c r="A26" s="5" t="inlineStr">
        <is>
          <t>Total externo 3 años ($, antes de IVA)</t>
        </is>
      </c>
      <c r="B26" s="11">
        <f>B20+B21+B22+B23</f>
        <v/>
      </c>
      <c r="C26" s="7" t="inlineStr"/>
    </row>
    <row r="27">
      <c r="A27" s="5" t="inlineStr">
        <is>
          <t>Total incl. horas propias ($)</t>
        </is>
      </c>
      <c r="B27" s="11">
        <f>B26+B25</f>
        <v/>
      </c>
      <c r="C27" s="7" t="inlineStr"/>
    </row>
    <row r="28">
      <c r="A28" s="5" t="n"/>
      <c r="B28" s="5" t="n"/>
      <c r="C28" s="5" t="n"/>
    </row>
    <row r="29">
      <c r="A29" s="9" t="inlineStr">
        <is>
          <t>Los documentos fueron elaborados con apoyo de IA. El contenido es revisado por el responsable del proyecto.</t>
        </is>
      </c>
    </row>
  </sheetData>
  <pageMargins left="0.75" right="0.75" top="1" bottom="1" header="0.5" footer="0.5"/>
  <headerFooter>
    <oddHeader/>
    <oddFooter>&amp;C&amp;"Arial,Italic"&amp;8 Los documentos fueron elaborados con apoyo de IA. El contenido es revisado por el responsable del proyecto.</oddFooter>
    <evenHeader/>
    <evenFooter>&amp;CLos documentos fueron elaborados con apoyo de IA. El contenido es revisado por el responsable del proyecto.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2026-10-29T21:40:15Z</dcterms:created>
  <dcterms:modified xmlns:dcterms="http://purl.org/dc/terms/" xmlns:xsi="http://www.w3.org/2001/XMLSchema-instance" xsi:type="dcterms:W3CDTF">2026-10-31T01:04:49Z</dcterms:modified>
</cp:coreProperties>
</file>